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tabRatio="409" activeTab="2"/>
  </bookViews>
  <sheets>
    <sheet name="2023" sheetId="5" r:id="rId1"/>
    <sheet name="расчет" sheetId="6" r:id="rId2"/>
    <sheet name="расчет2" sheetId="8" r:id="rId3"/>
  </sheets>
  <definedNames>
    <definedName name="OLE_LINK1" localSheetId="2">расчет2!#REF!</definedName>
    <definedName name="_xlnm.Print_Area" localSheetId="2">расчет2!$A$1:$G$33</definedName>
  </definedNames>
  <calcPr calcId="145621"/>
</workbook>
</file>

<file path=xl/calcChain.xml><?xml version="1.0" encoding="utf-8"?>
<calcChain xmlns="http://schemas.openxmlformats.org/spreadsheetml/2006/main">
  <c r="C22" i="6" l="1"/>
  <c r="C23" i="6" l="1"/>
  <c r="C19" i="6"/>
  <c r="C17" i="6" s="1"/>
  <c r="C13" i="6" l="1"/>
  <c r="G21" i="8" l="1"/>
  <c r="C10" i="6"/>
  <c r="C6" i="6" s="1"/>
</calcChain>
</file>

<file path=xl/sharedStrings.xml><?xml version="1.0" encoding="utf-8"?>
<sst xmlns="http://schemas.openxmlformats.org/spreadsheetml/2006/main" count="159" uniqueCount="138">
  <si>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</si>
  <si>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</si>
  <si>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</si>
  <si>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</si>
  <si>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</si>
  <si>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</si>
  <si>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</si>
  <si>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</si>
  <si>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</si>
  <si>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</si>
  <si>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</si>
  <si>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</si>
  <si>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</si>
  <si>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</si>
  <si>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</si>
  <si>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</si>
  <si>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</si>
  <si>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</si>
  <si>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</si>
  <si>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</si>
  <si>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</si>
  <si>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</si>
  <si>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</si>
  <si>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</si>
  <si>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</si>
  <si>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</si>
  <si>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</si>
  <si>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</si>
  <si>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</si>
  <si>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</si>
  <si>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</si>
  <si>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</si>
  <si>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2.2.1.</t>
  </si>
  <si>
    <t>2.3.</t>
  </si>
  <si>
    <t>Директор</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</si>
  <si>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</si>
  <si>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</si>
  <si>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</si>
  <si>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</si>
  <si>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</si>
  <si>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</si>
  <si>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</si>
  <si>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</si>
  <si>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</si>
  <si>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</si>
  <si>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</si>
  <si>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</si>
  <si>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</si>
  <si>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</si>
  <si>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</si>
  <si>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</si>
  <si>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</si>
  <si>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</si>
  <si>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</si>
  <si>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</si>
  <si>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</si>
  <si>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</si>
  <si>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</si>
  <si>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</si>
  <si>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</si>
  <si>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</si>
  <si>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</si>
  <si>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</si>
  <si>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</si>
  <si>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</si>
  <si>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</si>
  <si>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</si>
  <si>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</si>
  <si>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</si>
  <si>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</si>
  <si>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</si>
  <si>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</si>
  <si>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</si>
  <si>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</si>
  <si>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</si>
  <si>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</si>
  <si>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</si>
  <si>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</si>
  <si>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</si>
  <si>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</si>
  <si>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</si>
  <si>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</si>
  <si>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</si>
  <si>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</si>
  <si>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</si>
  <si>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</si>
  <si>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</si>
  <si>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</si>
  <si>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</si>
  <si>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</si>
  <si>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</si>
  <si>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</si>
  <si>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</si>
  <si>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</si>
  <si>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</si>
  <si>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</si>
  <si>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</si>
  <si>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</si>
  <si>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</si>
  <si>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</si>
  <si>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</si>
  <si>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</si>
  <si>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</si>
  <si>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</si>
  <si>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</si>
  <si>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</si>
  <si>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</si>
  <si>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</si>
  <si>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</si>
  <si>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</si>
  <si>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</si>
  <si>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</si>
  <si>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</si>
  <si>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</si>
  <si>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</si>
  <si>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</si>
  <si>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</si>
  <si>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</si>
  <si>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</si>
  <si>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</si>
  <si>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вывод источников тепловой энергии из эксплуатации не производился</t>
  </si>
  <si>
    <t>в т.ч.</t>
  </si>
  <si>
    <t>ТЭЦ ул. Дзержинского, 96</t>
  </si>
  <si>
    <t>2.1.1</t>
  </si>
  <si>
    <t>Отношение величины технологических потерь тепловой энергии к материальной характеристике  тепловой сети (ТЭЦ ул. Дзержинского, 96)</t>
  </si>
  <si>
    <t>Величина технологических потерь при  передаче тепловой энергии по тепловым сетям, Гкал (ТЭЦ ул. Дзержинского, 96)</t>
  </si>
  <si>
    <r>
      <t xml:space="preserve"> материальнaя  характеристикa  тепловой сети, м</t>
    </r>
    <r>
      <rPr>
        <vertAlign val="superscript"/>
        <sz val="13"/>
        <rFont val="Times New Roman"/>
        <family val="1"/>
        <charset val="204"/>
      </rPr>
      <t xml:space="preserve">2    </t>
    </r>
    <r>
      <rPr>
        <sz val="13"/>
        <rFont val="Times New Roman"/>
        <family val="1"/>
        <charset val="204"/>
      </rPr>
      <t>(ТЭЦ ул. Дзержинского, 96)</t>
    </r>
  </si>
  <si>
    <t>суммарная протяженность тепловой сети в двухтрубном исчислении  на начало года, км (ТЭЦ ул. Дзержинского, 96)</t>
  </si>
  <si>
    <t>общая протяженность тепловой сети в двухтрубном исчислении, км (ТЭЦ ул. Дзержинского, 96)</t>
  </si>
  <si>
    <t>Примечание: котельная по адресу ул. Конгрессная, 5 продана ООО "РТЭ"</t>
  </si>
  <si>
    <t>Ж = 0/32*100% = 0</t>
  </si>
  <si>
    <t>Главный экономист</t>
  </si>
  <si>
    <t>М.В. Липин</t>
  </si>
  <si>
    <t>2023 г.</t>
  </si>
  <si>
    <t>факт   2023 г.</t>
  </si>
  <si>
    <t xml:space="preserve"> 2023 г.</t>
  </si>
  <si>
    <t>Qнед = 0 / 57883,616 * 100% = 0</t>
  </si>
  <si>
    <t>Кп = 24/32 = 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</si>
</sst>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27" x14ac:knownFonts="1">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50">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6" fillId="0" borderId="0" xfId="0" applyFont="1" applyFill="1" applyBorder="1" applyAlignment="1">
      <alignment horizontal="center" vertical="top" wrapText="1"/>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8" fillId="0" borderId="0" xfId="0" applyNumberFormat="1" applyFont="1" applyFill="1" applyBorder="1" applyAlignment="1">
      <alignment horizontal="center" vertical="top" wrapText="1"/>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2" fontId="10" fillId="2" borderId="4" xfId="2" applyNumberFormat="1" applyFont="1" applyFill="1" applyBorder="1" applyAlignment="1">
      <alignment horizontal="center" vertical="center"/>
    </xf>
    <xf numFmtId="164" fontId="10" fillId="0" borderId="15" xfId="1"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1" xfId="0" applyFont="1" applyFill="1" applyBorder="1" applyAlignment="1">
      <alignment horizontal="left" vertical="top" wrapText="1"/>
    </xf>
    <xf numFmtId="2" fontId="10" fillId="3" borderId="9" xfId="2"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12" fillId="0" borderId="11" xfId="0" applyFont="1" applyFill="1" applyBorder="1" applyAlignment="1">
      <alignment horizontal="left" vertical="top" wrapText="1"/>
    </xf>
    <xf numFmtId="2" fontId="10" fillId="3" borderId="12" xfId="2" applyNumberFormat="1" applyFont="1" applyFill="1" applyBorder="1" applyAlignment="1">
      <alignment horizontal="center" vertical="center"/>
    </xf>
    <xf numFmtId="49" fontId="11" fillId="2" borderId="2" xfId="0" applyNumberFormat="1" applyFont="1" applyFill="1" applyBorder="1" applyAlignment="1">
      <alignment horizontal="center" vertical="center" wrapText="1"/>
    </xf>
    <xf numFmtId="0" fontId="26" fillId="0" borderId="0" xfId="0" applyFont="1" applyFill="1" applyAlignment="1">
      <alignment vertical="top"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164" fontId="10" fillId="0" borderId="0" xfId="1" applyNumberFormat="1" applyFont="1" applyFill="1" applyBorder="1" applyAlignment="1">
      <alignment horizontal="center" vertical="center" wrapText="1"/>
    </xf>
    <xf numFmtId="0" fontId="11" fillId="0" borderId="0" xfId="0" applyFont="1" applyFill="1" applyBorder="1" applyAlignment="1">
      <alignment horizontal="left" vertical="center"/>
    </xf>
    <xf numFmtId="164" fontId="14" fillId="3" borderId="9" xfId="2" applyNumberFormat="1" applyFont="1" applyFill="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6" xfId="0" applyFont="1" applyFill="1" applyBorder="1" applyAlignment="1">
      <alignment horizontal="center" vertical="top" wrapText="1"/>
    </xf>
    <xf numFmtId="0" fontId="10" fillId="2" borderId="27" xfId="0" applyFont="1" applyFill="1" applyBorder="1" applyAlignment="1">
      <alignment horizontal="center" vertical="top" wrapText="1"/>
    </xf>
    <xf numFmtId="0" fontId="21" fillId="0" borderId="0" xfId="0" applyFont="1" applyFill="1" applyAlignment="1">
      <alignment horizontal="center"/>
    </xf>
    <xf numFmtId="0" fontId="23" fillId="0" borderId="0" xfId="0" applyFont="1" applyFill="1" applyAlignment="1">
      <alignment horizont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18" fillId="0" borderId="1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twoCellAnchor editAs="oneCell">
    <xdr:from>
      <xdr:col>3</xdr:col>
      <xdr:colOff>371475</xdr:colOff>
      <xdr:row>26</xdr:row>
      <xdr:rowOff>47625</xdr:rowOff>
    </xdr:from>
    <xdr:to>
      <xdr:col>3</xdr:col>
      <xdr:colOff>2057400</xdr:colOff>
      <xdr:row>26</xdr:row>
      <xdr:rowOff>466725</xdr:rowOff>
    </xdr:to>
    <xdr:sp macro="" textlink="">
      <xdr:nvSpPr>
        <xdr:cNvPr id="4097" name="AutoShape 1"/>
        <xdr:cNvSpPr>
          <a:spLocks noChangeAspect="1" noChangeArrowheads="1"/>
        </xdr:cNvSpPr>
      </xdr:nvSpPr>
      <xdr:spPr bwMode="auto">
        <a:xfrm>
          <a:off x="6010275" y="20583525"/>
          <a:ext cx="1685925"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142875</xdr:colOff>
          <xdr:row>25</xdr:row>
          <xdr:rowOff>114300</xdr:rowOff>
        </xdr:from>
        <xdr:to>
          <xdr:col>4</xdr:col>
          <xdr:colOff>3181350</xdr:colOff>
          <xdr:row>25</xdr:row>
          <xdr:rowOff>2676525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1"/>
  <sheetViews>
    <sheetView workbookViewId="0">
      <selection activeCell="C9" sqref="C9"/>
    </sheetView>
  </sheetViews>
  <sheetFormatPr defaultRowHeight="15" x14ac:dyDescent="0.25"/>
  <cols>
    <col min="1" max="1" width="52.5703125" customWidth="1"/>
    <col min="2" max="2" width="56.28515625" customWidth="1"/>
  </cols>
  <sheetData>
    <row r="1" spans="1:4" ht="49.5" customHeight="1" x14ac:dyDescent="0.25">
      <c r="A1" s="112" t="s">
        <v>0</v>
      </c>
      <c r="B1" s="112"/>
    </row>
    <row r="2" spans="1:4" ht="15.75" x14ac:dyDescent="0.25">
      <c r="A2" s="112" t="s">
        <v>133</v>
      </c>
      <c r="B2" s="112"/>
    </row>
    <row r="3" spans="1:4" ht="15.75" x14ac:dyDescent="0.25">
      <c r="A3" s="4"/>
      <c r="B3" s="4"/>
    </row>
    <row r="4" spans="1:4" ht="15.75" x14ac:dyDescent="0.25">
      <c r="A4" s="1"/>
    </row>
    <row r="5" spans="1:4" ht="30" x14ac:dyDescent="0.25">
      <c r="A5" s="2" t="s">
        <v>1</v>
      </c>
      <c r="B5" s="3">
        <v>0</v>
      </c>
    </row>
    <row r="6" spans="1:4" ht="30" x14ac:dyDescent="0.25">
      <c r="A6" s="2" t="s">
        <v>2</v>
      </c>
      <c r="B6" s="3">
        <v>0</v>
      </c>
    </row>
    <row r="7" spans="1:4" ht="45" x14ac:dyDescent="0.25">
      <c r="A7" s="2" t="s">
        <v>3</v>
      </c>
      <c r="B7" s="5" t="s">
        <v>9</v>
      </c>
    </row>
    <row r="8" spans="1:4" ht="30" x14ac:dyDescent="0.25">
      <c r="A8" s="2" t="s">
        <v>4</v>
      </c>
      <c r="B8" s="3" t="s">
        <v>8</v>
      </c>
    </row>
    <row r="9" spans="1:4" ht="45" x14ac:dyDescent="0.25">
      <c r="A9" s="2" t="s">
        <v>5</v>
      </c>
      <c r="B9" s="3" t="s">
        <v>8</v>
      </c>
    </row>
    <row r="10" spans="1:4" s="8" customFormat="1" ht="60" x14ac:dyDescent="0.25">
      <c r="A10" s="7" t="s">
        <v>6</v>
      </c>
      <c r="B10" s="6" t="s">
        <v>120</v>
      </c>
      <c r="D10" s="9"/>
    </row>
    <row r="11" spans="1:4" ht="213" x14ac:dyDescent="0.25">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43"/>
  <sheetViews>
    <sheetView topLeftCell="A16" zoomScale="80" zoomScaleNormal="80" workbookViewId="0">
      <selection activeCell="C26" sqref="C26"/>
    </sheetView>
  </sheetViews>
  <sheetFormatPr defaultRowHeight="15" x14ac:dyDescent="0.25"/>
  <cols>
    <col min="1" max="1" width="9.140625" style="11"/>
    <col min="2" max="2" width="83.28515625" style="56" customWidth="1"/>
    <col min="3" max="3" width="27.42578125" style="11" customWidth="1"/>
    <col min="4" max="4" width="18.85546875" style="11" customWidth="1"/>
    <col min="5" max="5" width="9.28515625" style="11" customWidth="1"/>
    <col min="6" max="9" width="9.140625" style="11"/>
    <col min="10" max="13" width="10.42578125" style="11" customWidth="1"/>
    <col min="14" max="14" width="14.7109375" style="11" customWidth="1"/>
    <col min="15" max="15" width="14" style="11" customWidth="1"/>
    <col min="16" max="16384" width="9.140625" style="11"/>
  </cols>
  <sheetData>
    <row r="1" spans="1:6" ht="56.25" customHeight="1" x14ac:dyDescent="0.25">
      <c r="A1" s="113" t="s">
        <v>10</v>
      </c>
      <c r="B1" s="113"/>
      <c r="C1" s="113"/>
      <c r="D1" s="10"/>
    </row>
    <row r="2" spans="1:6" ht="18.75" x14ac:dyDescent="0.25">
      <c r="A2" s="114" t="s">
        <v>11</v>
      </c>
      <c r="B2" s="114"/>
      <c r="C2" s="114"/>
      <c r="D2" s="12"/>
    </row>
    <row r="3" spans="1:6" ht="19.5" thickBot="1" x14ac:dyDescent="0.3">
      <c r="A3" s="114" t="s">
        <v>12</v>
      </c>
      <c r="B3" s="114"/>
      <c r="C3" s="114"/>
      <c r="D3" s="12"/>
    </row>
    <row r="4" spans="1:6" s="17" customFormat="1" ht="41.25" thickBot="1" x14ac:dyDescent="0.3">
      <c r="A4" s="13" t="s">
        <v>13</v>
      </c>
      <c r="B4" s="14" t="s">
        <v>14</v>
      </c>
      <c r="C4" s="15" t="s">
        <v>134</v>
      </c>
      <c r="D4" s="16"/>
      <c r="F4" s="106"/>
    </row>
    <row r="5" spans="1:6" ht="42.75" customHeight="1" thickBot="1" x14ac:dyDescent="0.3">
      <c r="A5" s="18" t="s">
        <v>15</v>
      </c>
      <c r="B5" s="115" t="s">
        <v>16</v>
      </c>
      <c r="C5" s="116"/>
      <c r="D5" s="16"/>
    </row>
    <row r="6" spans="1:6" ht="33.75" thickBot="1" x14ac:dyDescent="0.3">
      <c r="A6" s="19" t="s">
        <v>17</v>
      </c>
      <c r="B6" s="20" t="s">
        <v>18</v>
      </c>
      <c r="C6" s="21">
        <f>IF(C10=0,0,(C7/C8)*(C10-C9)/C10)</f>
        <v>0</v>
      </c>
      <c r="D6" s="22"/>
    </row>
    <row r="7" spans="1:6" ht="33" x14ac:dyDescent="0.25">
      <c r="A7" s="23"/>
      <c r="B7" s="24" t="s">
        <v>19</v>
      </c>
      <c r="C7" s="25">
        <v>0</v>
      </c>
      <c r="D7" s="22"/>
    </row>
    <row r="8" spans="1:6" ht="33" x14ac:dyDescent="0.25">
      <c r="A8" s="26"/>
      <c r="B8" s="27" t="s">
        <v>127</v>
      </c>
      <c r="C8" s="111">
        <v>4.93832</v>
      </c>
      <c r="D8" s="22"/>
    </row>
    <row r="9" spans="1:6" ht="49.5" x14ac:dyDescent="0.25">
      <c r="A9" s="26"/>
      <c r="B9" s="27" t="s">
        <v>20</v>
      </c>
      <c r="C9" s="28">
        <v>0</v>
      </c>
      <c r="D9" s="22"/>
    </row>
    <row r="10" spans="1:6" ht="33.75" thickBot="1" x14ac:dyDescent="0.3">
      <c r="A10" s="29"/>
      <c r="B10" s="30" t="s">
        <v>128</v>
      </c>
      <c r="C10" s="111">
        <f>C8</f>
        <v>4.93832</v>
      </c>
      <c r="D10" s="22"/>
    </row>
    <row r="11" spans="1:6" ht="50.25" thickBot="1" x14ac:dyDescent="0.3">
      <c r="A11" s="19" t="s">
        <v>21</v>
      </c>
      <c r="B11" s="20" t="s">
        <v>22</v>
      </c>
      <c r="C11" s="21">
        <v>0</v>
      </c>
      <c r="D11" s="22"/>
    </row>
    <row r="12" spans="1:6" ht="33" x14ac:dyDescent="0.25">
      <c r="A12" s="23"/>
      <c r="B12" s="24" t="s">
        <v>23</v>
      </c>
      <c r="C12" s="25">
        <v>0</v>
      </c>
      <c r="D12" s="22"/>
    </row>
    <row r="13" spans="1:6" s="17" customFormat="1" ht="33" x14ac:dyDescent="0.25">
      <c r="A13" s="99"/>
      <c r="B13" s="100" t="s">
        <v>24</v>
      </c>
      <c r="C13" s="101">
        <f>C15</f>
        <v>51.3</v>
      </c>
      <c r="D13" s="22"/>
    </row>
    <row r="14" spans="1:6" ht="20.25" x14ac:dyDescent="0.25">
      <c r="A14" s="26"/>
      <c r="B14" s="27" t="s">
        <v>121</v>
      </c>
      <c r="C14" s="31"/>
      <c r="D14" s="22"/>
    </row>
    <row r="15" spans="1:6" ht="20.25" x14ac:dyDescent="0.25">
      <c r="A15" s="26"/>
      <c r="B15" s="27" t="s">
        <v>122</v>
      </c>
      <c r="C15" s="31">
        <v>51.3</v>
      </c>
      <c r="D15" s="22"/>
    </row>
    <row r="16" spans="1:6" ht="33" x14ac:dyDescent="0.25">
      <c r="A16" s="26"/>
      <c r="B16" s="27" t="s">
        <v>25</v>
      </c>
      <c r="C16" s="28">
        <v>0</v>
      </c>
      <c r="D16" s="22"/>
    </row>
    <row r="17" spans="1:15" s="17" customFormat="1" ht="20.25" x14ac:dyDescent="0.25">
      <c r="A17" s="102"/>
      <c r="B17" s="103" t="s">
        <v>26</v>
      </c>
      <c r="C17" s="104">
        <f>C19</f>
        <v>51.3</v>
      </c>
      <c r="D17" s="22"/>
    </row>
    <row r="18" spans="1:15" ht="20.25" x14ac:dyDescent="0.25">
      <c r="A18" s="26"/>
      <c r="B18" s="27" t="s">
        <v>121</v>
      </c>
      <c r="C18" s="31"/>
      <c r="D18" s="22"/>
    </row>
    <row r="19" spans="1:15" ht="20.25" x14ac:dyDescent="0.25">
      <c r="A19" s="26"/>
      <c r="B19" s="27" t="s">
        <v>122</v>
      </c>
      <c r="C19" s="31">
        <f>C15</f>
        <v>51.3</v>
      </c>
      <c r="D19" s="22"/>
    </row>
    <row r="20" spans="1:15" ht="63.75" customHeight="1" thickBot="1" x14ac:dyDescent="0.3">
      <c r="A20" s="98" t="s">
        <v>27</v>
      </c>
      <c r="B20" s="117" t="s">
        <v>28</v>
      </c>
      <c r="C20" s="118"/>
      <c r="D20" s="16"/>
    </row>
    <row r="21" spans="1:15" ht="50.25" thickBot="1" x14ac:dyDescent="0.3">
      <c r="A21" s="19" t="s">
        <v>29</v>
      </c>
      <c r="B21" s="20" t="s">
        <v>30</v>
      </c>
      <c r="C21" s="96"/>
      <c r="D21" s="32"/>
    </row>
    <row r="22" spans="1:15" ht="21" thickBot="1" x14ac:dyDescent="0.3">
      <c r="A22" s="105" t="s">
        <v>123</v>
      </c>
      <c r="B22" s="34" t="s">
        <v>122</v>
      </c>
      <c r="C22" s="96">
        <f>9418.268/57883.616*1000</f>
        <v>162.71042914803388</v>
      </c>
      <c r="D22" s="32"/>
    </row>
    <row r="23" spans="1:15" ht="50.25" thickBot="1" x14ac:dyDescent="0.3">
      <c r="A23" s="19" t="s">
        <v>31</v>
      </c>
      <c r="B23" s="20" t="s">
        <v>124</v>
      </c>
      <c r="C23" s="33">
        <f>IF(C24=0,0,C25/C24)</f>
        <v>1.832759162632803</v>
      </c>
      <c r="D23" s="22"/>
    </row>
    <row r="24" spans="1:15" ht="36.75" thickBot="1" x14ac:dyDescent="0.3">
      <c r="A24" s="19" t="s">
        <v>32</v>
      </c>
      <c r="B24" s="34" t="s">
        <v>126</v>
      </c>
      <c r="C24" s="35">
        <v>1590.7</v>
      </c>
      <c r="D24" s="22"/>
    </row>
    <row r="25" spans="1:15" s="39" customFormat="1" ht="38.25" customHeight="1" thickBot="1" x14ac:dyDescent="0.3">
      <c r="A25" s="36" t="s">
        <v>33</v>
      </c>
      <c r="B25" s="37" t="s">
        <v>125</v>
      </c>
      <c r="C25" s="97">
        <v>2915.37</v>
      </c>
      <c r="D25" s="22"/>
      <c r="E25" s="38"/>
      <c r="F25" s="38"/>
      <c r="G25" s="38"/>
      <c r="H25" s="38"/>
      <c r="I25" s="38"/>
      <c r="J25" s="38"/>
      <c r="K25" s="38"/>
      <c r="L25" s="38"/>
      <c r="M25" s="38"/>
      <c r="N25" s="38"/>
      <c r="O25" s="38"/>
    </row>
    <row r="26" spans="1:15" s="39" customFormat="1" ht="20.25" x14ac:dyDescent="0.25">
      <c r="A26" s="107"/>
      <c r="B26" s="108"/>
      <c r="C26" s="109"/>
      <c r="D26" s="22"/>
      <c r="E26" s="38"/>
      <c r="F26" s="38"/>
      <c r="G26" s="38"/>
      <c r="H26" s="38"/>
      <c r="I26" s="38"/>
      <c r="J26" s="38"/>
      <c r="K26" s="38"/>
      <c r="L26" s="38"/>
      <c r="M26" s="38"/>
      <c r="N26" s="38"/>
      <c r="O26" s="38"/>
    </row>
    <row r="27" spans="1:15" s="39" customFormat="1" ht="20.25" hidden="1" x14ac:dyDescent="0.25">
      <c r="A27" s="110" t="s">
        <v>129</v>
      </c>
      <c r="B27" s="108"/>
      <c r="C27" s="109"/>
      <c r="D27" s="22"/>
      <c r="E27" s="38"/>
      <c r="F27" s="38"/>
      <c r="G27" s="38"/>
      <c r="H27" s="38"/>
      <c r="I27" s="38"/>
      <c r="J27" s="38"/>
      <c r="K27" s="38"/>
      <c r="L27" s="38"/>
      <c r="M27" s="38"/>
      <c r="N27" s="38"/>
      <c r="O27" s="38"/>
    </row>
    <row r="28" spans="1:15" s="39" customFormat="1" ht="15.75" x14ac:dyDescent="0.25">
      <c r="A28" s="38"/>
      <c r="B28" s="40"/>
      <c r="C28" s="38"/>
      <c r="D28" s="38"/>
      <c r="E28" s="38"/>
      <c r="F28" s="38"/>
      <c r="G28" s="38"/>
      <c r="H28" s="38"/>
      <c r="I28" s="38"/>
      <c r="J28" s="38"/>
      <c r="K28" s="38"/>
      <c r="L28" s="38"/>
      <c r="M28" s="38"/>
      <c r="N28" s="38"/>
      <c r="O28" s="38"/>
    </row>
    <row r="29" spans="1:15" s="39" customFormat="1" ht="15.75" x14ac:dyDescent="0.25">
      <c r="A29" s="38"/>
      <c r="B29" s="40"/>
      <c r="C29" s="38"/>
      <c r="D29" s="38"/>
      <c r="E29" s="38"/>
      <c r="F29" s="38"/>
      <c r="G29" s="38"/>
      <c r="H29" s="38"/>
      <c r="I29" s="38"/>
      <c r="J29" s="38"/>
      <c r="K29" s="38"/>
      <c r="L29" s="38"/>
      <c r="M29" s="38"/>
      <c r="N29" s="38"/>
      <c r="O29" s="38"/>
    </row>
    <row r="30" spans="1:15" s="41" customFormat="1" ht="20.25" x14ac:dyDescent="0.25">
      <c r="B30" s="42" t="s">
        <v>34</v>
      </c>
      <c r="C30" s="43" t="s">
        <v>132</v>
      </c>
      <c r="D30" s="44"/>
    </row>
    <row r="31" spans="1:15" s="41" customFormat="1" ht="35.25" customHeight="1" x14ac:dyDescent="0.25">
      <c r="B31" s="45"/>
      <c r="C31" s="46"/>
      <c r="D31" s="47"/>
    </row>
    <row r="32" spans="1:15" s="39" customFormat="1" ht="48.75" customHeight="1" x14ac:dyDescent="0.25">
      <c r="B32" s="48" t="s">
        <v>131</v>
      </c>
      <c r="C32" s="49" t="s">
        <v>35</v>
      </c>
      <c r="D32" s="38"/>
      <c r="E32" s="38"/>
      <c r="F32" s="38"/>
      <c r="G32" s="38"/>
      <c r="H32" s="38"/>
      <c r="I32" s="38"/>
      <c r="J32" s="38"/>
      <c r="K32" s="38"/>
      <c r="L32" s="38"/>
      <c r="M32" s="38"/>
    </row>
    <row r="33" spans="2:4" ht="20.25" x14ac:dyDescent="0.25">
      <c r="B33" s="42"/>
      <c r="C33" s="50"/>
    </row>
    <row r="34" spans="2:4" ht="26.25" customHeight="1" x14ac:dyDescent="0.25">
      <c r="B34" s="51" t="s">
        <v>36</v>
      </c>
      <c r="C34" s="43" t="s">
        <v>37</v>
      </c>
    </row>
    <row r="35" spans="2:4" ht="26.25" customHeight="1" x14ac:dyDescent="0.25">
      <c r="B35" s="51"/>
      <c r="C35" s="43"/>
    </row>
    <row r="36" spans="2:4" ht="26.25" customHeight="1" x14ac:dyDescent="0.25">
      <c r="B36" s="51"/>
      <c r="C36" s="43"/>
    </row>
    <row r="37" spans="2:4" ht="26.25" customHeight="1" x14ac:dyDescent="0.25">
      <c r="B37" s="51"/>
      <c r="C37" s="43"/>
    </row>
    <row r="38" spans="2:4" s="41" customFormat="1" ht="12.75" x14ac:dyDescent="0.25">
      <c r="B38" s="52"/>
      <c r="C38" s="47"/>
      <c r="D38" s="47"/>
    </row>
    <row r="39" spans="2:4" s="41" customFormat="1" ht="15.75" x14ac:dyDescent="0.25">
      <c r="B39" s="53"/>
      <c r="C39" s="47"/>
      <c r="D39" s="47"/>
    </row>
    <row r="40" spans="2:4" s="41" customFormat="1" ht="112.5" x14ac:dyDescent="0.25">
      <c r="B40" s="54" t="s">
        <v>38</v>
      </c>
      <c r="C40" s="44"/>
      <c r="D40" s="44"/>
    </row>
    <row r="41" spans="2:4" s="41" customFormat="1" ht="12.75" x14ac:dyDescent="0.25">
      <c r="B41" s="52"/>
      <c r="C41" s="47"/>
      <c r="D41" s="47"/>
    </row>
    <row r="42" spans="2:4" s="41" customFormat="1" ht="12.75" x14ac:dyDescent="0.25">
      <c r="B42" s="52"/>
      <c r="C42" s="47"/>
      <c r="D42" s="47"/>
    </row>
    <row r="43" spans="2:4" s="39" customFormat="1" ht="12.75" x14ac:dyDescent="0.25">
      <c r="B43" s="55"/>
    </row>
  </sheetData>
  <mergeCells count="5">
    <mergeCell ref="A1:C1"/>
    <mergeCell ref="A2:C2"/>
    <mergeCell ref="A3:C3"/>
    <mergeCell ref="B5:C5"/>
    <mergeCell ref="B20:C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G39"/>
  <sheetViews>
    <sheetView tabSelected="1" workbookViewId="0">
      <selection activeCell="I20" sqref="I20"/>
    </sheetView>
  </sheetViews>
  <sheetFormatPr defaultRowHeight="15.75" x14ac:dyDescent="0.25"/>
  <cols>
    <col min="1" max="1" width="7.5703125" style="94" customWidth="1"/>
    <col min="2" max="2" width="35.5703125" style="95" customWidth="1"/>
    <col min="3" max="3" width="41.42578125" style="57" customWidth="1"/>
    <col min="4" max="4" width="48.85546875" style="57" customWidth="1"/>
    <col min="5" max="5" width="50.42578125" style="57" customWidth="1"/>
    <col min="6" max="6" width="35.140625" style="57" customWidth="1"/>
    <col min="7" max="7" width="26.5703125" style="57" customWidth="1"/>
    <col min="8" max="16384" width="9.140625" style="57"/>
  </cols>
  <sheetData>
    <row r="2" spans="1:7" ht="20.25" x14ac:dyDescent="0.3">
      <c r="A2" s="119" t="s">
        <v>39</v>
      </c>
      <c r="B2" s="119"/>
      <c r="C2" s="119"/>
      <c r="D2" s="119"/>
      <c r="E2" s="119"/>
      <c r="F2" s="119"/>
      <c r="G2" s="119"/>
    </row>
    <row r="3" spans="1:7" ht="20.25" x14ac:dyDescent="0.3">
      <c r="A3" s="119" t="s">
        <v>11</v>
      </c>
      <c r="B3" s="119"/>
      <c r="C3" s="119"/>
      <c r="D3" s="119"/>
      <c r="E3" s="119"/>
      <c r="F3" s="119"/>
      <c r="G3" s="119"/>
    </row>
    <row r="4" spans="1:7" ht="20.25" x14ac:dyDescent="0.3">
      <c r="A4" s="119" t="s">
        <v>135</v>
      </c>
      <c r="B4" s="119"/>
      <c r="C4" s="119"/>
      <c r="D4" s="119"/>
      <c r="E4" s="119"/>
      <c r="F4" s="119"/>
      <c r="G4" s="119"/>
    </row>
    <row r="5" spans="1:7" ht="36.75" customHeight="1" x14ac:dyDescent="0.3">
      <c r="A5" s="120" t="s">
        <v>40</v>
      </c>
      <c r="B5" s="120"/>
      <c r="C5" s="120"/>
      <c r="D5" s="120"/>
      <c r="E5" s="120"/>
      <c r="F5" s="120"/>
      <c r="G5" s="120"/>
    </row>
    <row r="7" spans="1:7" s="59" customFormat="1" x14ac:dyDescent="0.25">
      <c r="A7" s="58" t="s">
        <v>13</v>
      </c>
      <c r="B7" s="58" t="s">
        <v>14</v>
      </c>
      <c r="C7" s="58" t="s">
        <v>41</v>
      </c>
      <c r="D7" s="58" t="s">
        <v>42</v>
      </c>
      <c r="E7" s="58" t="s">
        <v>43</v>
      </c>
      <c r="F7" s="58" t="s">
        <v>44</v>
      </c>
      <c r="G7" s="58" t="s">
        <v>45</v>
      </c>
    </row>
    <row r="8" spans="1:7" s="59" customFormat="1" ht="78.75" x14ac:dyDescent="0.25">
      <c r="A8" s="58">
        <v>1</v>
      </c>
      <c r="B8" s="60" t="s">
        <v>46</v>
      </c>
      <c r="C8" s="60" t="s">
        <v>47</v>
      </c>
      <c r="D8" s="58" t="s">
        <v>8</v>
      </c>
      <c r="E8" s="60" t="s">
        <v>48</v>
      </c>
      <c r="F8" s="60"/>
      <c r="G8" s="61">
        <v>1</v>
      </c>
    </row>
    <row r="9" spans="1:7" s="59" customFormat="1" ht="78.75" x14ac:dyDescent="0.25">
      <c r="A9" s="58">
        <v>2</v>
      </c>
      <c r="B9" s="60" t="s">
        <v>49</v>
      </c>
      <c r="C9" s="60" t="s">
        <v>50</v>
      </c>
      <c r="D9" s="58" t="s">
        <v>8</v>
      </c>
      <c r="E9" s="60" t="s">
        <v>51</v>
      </c>
      <c r="F9" s="60"/>
      <c r="G9" s="61">
        <v>1</v>
      </c>
    </row>
    <row r="10" spans="1:7" s="59" customFormat="1" ht="47.25" x14ac:dyDescent="0.25">
      <c r="A10" s="58">
        <v>3</v>
      </c>
      <c r="B10" s="60" t="s">
        <v>52</v>
      </c>
      <c r="C10" s="60" t="s">
        <v>53</v>
      </c>
      <c r="D10" s="58" t="s">
        <v>8</v>
      </c>
      <c r="E10" s="60" t="s">
        <v>54</v>
      </c>
      <c r="F10" s="60"/>
      <c r="G10" s="61">
        <v>1</v>
      </c>
    </row>
    <row r="11" spans="1:7" s="59" customFormat="1" ht="63" x14ac:dyDescent="0.25">
      <c r="A11" s="58">
        <v>4</v>
      </c>
      <c r="B11" s="60" t="s">
        <v>55</v>
      </c>
      <c r="C11" s="60" t="s">
        <v>56</v>
      </c>
      <c r="D11" s="58" t="s">
        <v>8</v>
      </c>
      <c r="E11" s="60" t="s">
        <v>57</v>
      </c>
      <c r="F11" s="60"/>
      <c r="G11" s="61">
        <v>1</v>
      </c>
    </row>
    <row r="12" spans="1:7" s="59" customFormat="1" ht="94.5" x14ac:dyDescent="0.25">
      <c r="A12" s="58">
        <v>5</v>
      </c>
      <c r="B12" s="60" t="s">
        <v>58</v>
      </c>
      <c r="C12" s="60" t="s">
        <v>59</v>
      </c>
      <c r="D12" s="58" t="s">
        <v>8</v>
      </c>
      <c r="E12" s="60" t="s">
        <v>60</v>
      </c>
      <c r="F12" s="60"/>
      <c r="G12" s="61">
        <v>1</v>
      </c>
    </row>
    <row r="13" spans="1:7" s="59" customFormat="1" ht="43.5" customHeight="1" x14ac:dyDescent="0.25">
      <c r="A13" s="121">
        <v>6</v>
      </c>
      <c r="B13" s="123" t="s">
        <v>61</v>
      </c>
      <c r="C13" s="125" t="s">
        <v>62</v>
      </c>
      <c r="D13" s="62"/>
      <c r="E13" s="123" t="s">
        <v>63</v>
      </c>
      <c r="F13" s="121" t="s">
        <v>64</v>
      </c>
      <c r="G13" s="127">
        <v>1</v>
      </c>
    </row>
    <row r="14" spans="1:7" s="59" customFormat="1" ht="108.75" customHeight="1" x14ac:dyDescent="0.25">
      <c r="A14" s="122"/>
      <c r="B14" s="124"/>
      <c r="C14" s="126"/>
      <c r="D14" s="63" t="s">
        <v>65</v>
      </c>
      <c r="E14" s="124"/>
      <c r="F14" s="122"/>
      <c r="G14" s="128"/>
    </row>
    <row r="15" spans="1:7" s="65" customFormat="1" x14ac:dyDescent="0.25">
      <c r="A15" s="64">
        <v>7</v>
      </c>
      <c r="B15" s="129" t="s">
        <v>66</v>
      </c>
      <c r="C15" s="130"/>
      <c r="D15" s="130"/>
      <c r="E15" s="130"/>
      <c r="F15" s="130"/>
      <c r="G15" s="131"/>
    </row>
    <row r="16" spans="1:7" s="59" customFormat="1" ht="47.25" customHeight="1" x14ac:dyDescent="0.25">
      <c r="A16" s="132" t="s">
        <v>67</v>
      </c>
      <c r="B16" s="123" t="s">
        <v>68</v>
      </c>
      <c r="C16" s="125" t="s">
        <v>69</v>
      </c>
      <c r="D16" s="66" t="s">
        <v>70</v>
      </c>
      <c r="E16" s="123" t="s">
        <v>71</v>
      </c>
      <c r="F16" s="121" t="s">
        <v>72</v>
      </c>
      <c r="G16" s="127">
        <v>1</v>
      </c>
    </row>
    <row r="17" spans="1:7" s="59" customFormat="1" ht="95.25" customHeight="1" x14ac:dyDescent="0.25">
      <c r="A17" s="133"/>
      <c r="B17" s="124"/>
      <c r="C17" s="126"/>
      <c r="D17" s="67" t="s">
        <v>73</v>
      </c>
      <c r="E17" s="124"/>
      <c r="F17" s="122"/>
      <c r="G17" s="128"/>
    </row>
    <row r="18" spans="1:7" s="59" customFormat="1" ht="102" customHeight="1" x14ac:dyDescent="0.25">
      <c r="A18" s="68" t="s">
        <v>74</v>
      </c>
      <c r="B18" s="69" t="s">
        <v>75</v>
      </c>
      <c r="C18" s="70" t="s">
        <v>76</v>
      </c>
      <c r="D18" s="71"/>
      <c r="E18" s="69" t="s">
        <v>77</v>
      </c>
      <c r="F18" s="62" t="s">
        <v>78</v>
      </c>
      <c r="G18" s="62">
        <v>0.6</v>
      </c>
    </row>
    <row r="19" spans="1:7" s="59" customFormat="1" ht="60" customHeight="1" x14ac:dyDescent="0.25">
      <c r="A19" s="136" t="s">
        <v>79</v>
      </c>
      <c r="B19" s="123" t="s">
        <v>80</v>
      </c>
      <c r="C19" s="138"/>
      <c r="D19" s="72"/>
      <c r="E19" s="123" t="s">
        <v>81</v>
      </c>
      <c r="F19" s="141" t="s">
        <v>136</v>
      </c>
      <c r="G19" s="134">
        <v>1</v>
      </c>
    </row>
    <row r="20" spans="1:7" s="59" customFormat="1" ht="76.5" customHeight="1" x14ac:dyDescent="0.25">
      <c r="A20" s="137"/>
      <c r="B20" s="124"/>
      <c r="C20" s="139"/>
      <c r="D20" s="73" t="s">
        <v>82</v>
      </c>
      <c r="E20" s="140"/>
      <c r="F20" s="142"/>
      <c r="G20" s="135"/>
    </row>
    <row r="21" spans="1:7" s="59" customFormat="1" ht="47.25" x14ac:dyDescent="0.25">
      <c r="A21" s="74" t="s">
        <v>83</v>
      </c>
      <c r="B21" s="75" t="s">
        <v>84</v>
      </c>
      <c r="C21" s="76"/>
      <c r="D21" s="77" t="s">
        <v>85</v>
      </c>
      <c r="E21" s="76"/>
      <c r="F21" s="78" t="s">
        <v>137</v>
      </c>
      <c r="G21" s="79">
        <f>25/31</f>
        <v>0.80645161290322576</v>
      </c>
    </row>
    <row r="22" spans="1:7" s="59" customFormat="1" ht="60" customHeight="1" x14ac:dyDescent="0.25">
      <c r="A22" s="136" t="s">
        <v>86</v>
      </c>
      <c r="B22" s="123" t="s">
        <v>87</v>
      </c>
      <c r="C22" s="125" t="s">
        <v>88</v>
      </c>
      <c r="D22" s="77"/>
      <c r="E22" s="143"/>
      <c r="F22" s="143"/>
      <c r="G22" s="134">
        <v>1</v>
      </c>
    </row>
    <row r="23" spans="1:7" s="59" customFormat="1" ht="108.75" customHeight="1" x14ac:dyDescent="0.25">
      <c r="A23" s="137"/>
      <c r="B23" s="124"/>
      <c r="C23" s="126"/>
      <c r="D23" s="73" t="s">
        <v>89</v>
      </c>
      <c r="E23" s="144"/>
      <c r="F23" s="144"/>
      <c r="G23" s="135"/>
    </row>
    <row r="24" spans="1:7" s="59" customFormat="1" ht="47.25" x14ac:dyDescent="0.25">
      <c r="A24" s="74" t="s">
        <v>90</v>
      </c>
      <c r="B24" s="60" t="s">
        <v>91</v>
      </c>
      <c r="C24" s="76"/>
      <c r="D24" s="73" t="s">
        <v>92</v>
      </c>
      <c r="E24" s="76"/>
      <c r="F24" s="76"/>
      <c r="G24" s="79">
        <v>1</v>
      </c>
    </row>
    <row r="25" spans="1:7" s="59" customFormat="1" ht="78.75" x14ac:dyDescent="0.25">
      <c r="A25" s="74" t="s">
        <v>93</v>
      </c>
      <c r="B25" s="60" t="s">
        <v>94</v>
      </c>
      <c r="C25" s="76"/>
      <c r="D25" s="75" t="s">
        <v>95</v>
      </c>
      <c r="E25" s="76"/>
      <c r="F25" s="76"/>
      <c r="G25" s="79">
        <v>1</v>
      </c>
    </row>
    <row r="26" spans="1:7" s="59" customFormat="1" ht="219" customHeight="1" x14ac:dyDescent="0.25">
      <c r="A26" s="74" t="s">
        <v>96</v>
      </c>
      <c r="B26" s="80" t="s">
        <v>97</v>
      </c>
      <c r="C26" s="77" t="s">
        <v>98</v>
      </c>
      <c r="D26" s="62" t="s">
        <v>99</v>
      </c>
      <c r="E26" s="77"/>
      <c r="F26" s="69" t="s">
        <v>100</v>
      </c>
      <c r="G26" s="62" t="s">
        <v>101</v>
      </c>
    </row>
    <row r="27" spans="1:7" s="59" customFormat="1" ht="47.25" customHeight="1" x14ac:dyDescent="0.25">
      <c r="A27" s="136" t="s">
        <v>102</v>
      </c>
      <c r="B27" s="123" t="s">
        <v>103</v>
      </c>
      <c r="C27" s="148" t="s">
        <v>104</v>
      </c>
      <c r="D27" s="72"/>
      <c r="E27" s="123" t="s">
        <v>105</v>
      </c>
      <c r="F27" s="121" t="s">
        <v>130</v>
      </c>
      <c r="G27" s="134">
        <v>1</v>
      </c>
    </row>
    <row r="28" spans="1:7" s="59" customFormat="1" ht="95.25" customHeight="1" x14ac:dyDescent="0.25">
      <c r="A28" s="137"/>
      <c r="B28" s="124"/>
      <c r="C28" s="149"/>
      <c r="D28" s="73" t="s">
        <v>106</v>
      </c>
      <c r="E28" s="124"/>
      <c r="F28" s="122"/>
      <c r="G28" s="135"/>
    </row>
    <row r="29" spans="1:7" s="65" customFormat="1" x14ac:dyDescent="0.25">
      <c r="A29" s="81" t="s">
        <v>107</v>
      </c>
      <c r="B29" s="145" t="s">
        <v>108</v>
      </c>
      <c r="C29" s="146"/>
      <c r="D29" s="146"/>
      <c r="E29" s="146"/>
      <c r="F29" s="146"/>
      <c r="G29" s="147"/>
    </row>
    <row r="30" spans="1:7" s="59" customFormat="1" ht="110.25" x14ac:dyDescent="0.25">
      <c r="A30" s="74" t="s">
        <v>109</v>
      </c>
      <c r="B30" s="82" t="s">
        <v>110</v>
      </c>
      <c r="C30" s="76"/>
      <c r="D30" s="76"/>
      <c r="E30" s="75" t="s">
        <v>111</v>
      </c>
      <c r="F30" s="76" t="s">
        <v>112</v>
      </c>
      <c r="G30" s="78" t="s">
        <v>113</v>
      </c>
    </row>
    <row r="31" spans="1:7" s="59" customFormat="1" ht="78.75" x14ac:dyDescent="0.25">
      <c r="A31" s="74" t="s">
        <v>114</v>
      </c>
      <c r="B31" s="83" t="s">
        <v>115</v>
      </c>
      <c r="C31" s="76"/>
      <c r="D31" s="76"/>
      <c r="E31" s="75" t="s">
        <v>116</v>
      </c>
      <c r="F31" s="76"/>
      <c r="G31" s="78" t="s">
        <v>113</v>
      </c>
    </row>
    <row r="32" spans="1:7" s="59" customFormat="1" ht="47.25" x14ac:dyDescent="0.25">
      <c r="A32" s="74" t="s">
        <v>117</v>
      </c>
      <c r="B32" s="60" t="s">
        <v>118</v>
      </c>
      <c r="C32" s="76"/>
      <c r="D32" s="75" t="s">
        <v>119</v>
      </c>
      <c r="E32" s="76"/>
      <c r="F32" s="76"/>
      <c r="G32" s="78" t="s">
        <v>113</v>
      </c>
    </row>
    <row r="35" spans="1:4" s="86" customFormat="1" ht="16.5" x14ac:dyDescent="0.25">
      <c r="A35" s="84"/>
      <c r="B35" s="85" t="s">
        <v>34</v>
      </c>
      <c r="D35" s="87" t="s">
        <v>132</v>
      </c>
    </row>
    <row r="36" spans="1:4" s="86" customFormat="1" ht="16.5" x14ac:dyDescent="0.25">
      <c r="A36" s="84"/>
      <c r="B36" s="88"/>
      <c r="D36" s="89"/>
    </row>
    <row r="37" spans="1:4" s="86" customFormat="1" ht="16.5" x14ac:dyDescent="0.25">
      <c r="A37" s="84"/>
      <c r="B37" s="90" t="s">
        <v>131</v>
      </c>
      <c r="D37" s="91" t="s">
        <v>35</v>
      </c>
    </row>
    <row r="38" spans="1:4" s="86" customFormat="1" ht="16.5" x14ac:dyDescent="0.25">
      <c r="A38" s="84"/>
      <c r="B38" s="85"/>
      <c r="D38" s="92"/>
    </row>
    <row r="39" spans="1:4" s="86" customFormat="1" ht="33" x14ac:dyDescent="0.25">
      <c r="A39" s="84"/>
      <c r="B39" s="93" t="s">
        <v>36</v>
      </c>
      <c r="D39" s="87" t="s">
        <v>37</v>
      </c>
    </row>
  </sheetData>
  <mergeCells count="36">
    <mergeCell ref="B29:G29"/>
    <mergeCell ref="A27:A28"/>
    <mergeCell ref="B27:B28"/>
    <mergeCell ref="C27:C28"/>
    <mergeCell ref="E27:E28"/>
    <mergeCell ref="F27:F28"/>
    <mergeCell ref="G27:G28"/>
    <mergeCell ref="G22:G23"/>
    <mergeCell ref="A19:A20"/>
    <mergeCell ref="B19:B20"/>
    <mergeCell ref="C19:C20"/>
    <mergeCell ref="E19:E20"/>
    <mergeCell ref="F19:F20"/>
    <mergeCell ref="G19:G20"/>
    <mergeCell ref="A22:A23"/>
    <mergeCell ref="B22:B23"/>
    <mergeCell ref="C22:C23"/>
    <mergeCell ref="E22:E23"/>
    <mergeCell ref="F22:F23"/>
    <mergeCell ref="B15:G15"/>
    <mergeCell ref="A16:A17"/>
    <mergeCell ref="B16:B17"/>
    <mergeCell ref="C16:C17"/>
    <mergeCell ref="E16:E17"/>
    <mergeCell ref="F16:F17"/>
    <mergeCell ref="G16:G17"/>
    <mergeCell ref="A2:G2"/>
    <mergeCell ref="A3:G3"/>
    <mergeCell ref="A4:G4"/>
    <mergeCell ref="A5:G5"/>
    <mergeCell ref="A13:A14"/>
    <mergeCell ref="B13:B14"/>
    <mergeCell ref="C13:C14"/>
    <mergeCell ref="E13:E14"/>
    <mergeCell ref="F13:F14"/>
    <mergeCell ref="G13:G14"/>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mc:AlternateContent xmlns:mc="http://schemas.openxmlformats.org/markup-compatibility/2006">
      <mc:Choice Requires="x14">
        <oleObject progId="Word.Document.12" shapeId="4098" r:id="rId4">
          <objectPr defaultSize="0" autoPict="0" r:id="rId5">
            <anchor moveWithCells="1">
              <from>
                <xdr:col>4</xdr:col>
                <xdr:colOff>142875</xdr:colOff>
                <xdr:row>25</xdr:row>
                <xdr:rowOff>114300</xdr:rowOff>
              </from>
              <to>
                <xdr:col>4</xdr:col>
                <xdr:colOff>3181350</xdr:colOff>
                <xdr:row>25</xdr:row>
                <xdr:rowOff>2676525</xdr:rowOff>
              </to>
            </anchor>
          </objectPr>
        </oleObject>
      </mc:Choice>
      <mc:Fallback>
        <oleObject progId="Word.Document.12"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2023</vt:lpstr>
      <vt:lpstr>расчет</vt:lpstr>
      <vt:lpstr>расчет2</vt:lpstr>
      <vt:lpstr>расчет2!Область_печати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2024-04-11T10:29:25Z</dcterms:modified>
</cp:coreProperties>
</file>